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4805"/>
  </bookViews>
  <sheets>
    <sheet name="工事費内訳書" sheetId="4" r:id="rId1"/>
  </sheets>
  <definedNames>
    <definedName name="_xlnm.Print_Area" localSheetId="0">工事費内訳書!$A$1:$G$99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工事費内訳書!$G$99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工事費内訳書!$I$99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96" i="4" l="1"/>
  <c r="G95" i="4" s="1"/>
  <c r="G94" i="4" s="1"/>
  <c r="G90" i="4"/>
  <c r="G89" i="4"/>
  <c r="G88" i="4" s="1"/>
  <c r="G86" i="4" s="1"/>
  <c r="G85" i="4" s="1"/>
  <c r="G83" i="4"/>
  <c r="G81" i="4"/>
  <c r="G80" i="4" s="1"/>
  <c r="G79" i="4" s="1"/>
  <c r="G75" i="4"/>
  <c r="G73" i="4"/>
  <c r="G72" i="4" s="1"/>
  <c r="G70" i="4"/>
  <c r="G69" i="4"/>
  <c r="G65" i="4"/>
  <c r="G64" i="4" s="1"/>
  <c r="G57" i="4"/>
  <c r="G49" i="4"/>
  <c r="G48" i="4" s="1"/>
  <c r="G45" i="4"/>
  <c r="G44" i="4"/>
  <c r="G38" i="4"/>
  <c r="G34" i="4"/>
  <c r="G31" i="4"/>
  <c r="G25" i="4"/>
  <c r="G22" i="4"/>
  <c r="G14" i="4"/>
  <c r="G13" i="4" s="1"/>
  <c r="G12" i="4" s="1"/>
  <c r="G11" i="4" s="1"/>
  <c r="G10" i="4" s="1"/>
  <c r="G98" i="4" s="1"/>
  <c r="G99" i="4" s="1"/>
</calcChain>
</file>

<file path=xl/sharedStrings.xml><?xml version="1.0" encoding="utf-8"?>
<sst xmlns="http://schemas.openxmlformats.org/spreadsheetml/2006/main" count="193" uniqueCount="105">
  <si>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</si>
  <si>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</si>
  <si>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</si>
  <si>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</si>
  <si>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</si>
  <si>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</si>
  <si>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</si>
  <si>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</si>
  <si>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</si>
  <si>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</si>
  <si>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</si>
  <si>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</si>
  <si>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</si>
  <si>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基幹　勝浦南部上３期　路床２工事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</si>
  <si>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</si>
  <si>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</si>
  <si>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</si>
  <si>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</si>
  <si>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</si>
  <si>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</si>
  <si>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片切掘削
_x000D_土砂</t>
  </si>
  <si>
    <t>m3</t>
  </si>
  <si>
    <t>片切掘削
_x000D_軟岩Ⅰ</t>
  </si>
  <si>
    <t>ｵｰﾌﾟﾝ掘削
_x000D_土砂</t>
  </si>
  <si>
    <t>ｵｰﾌﾟﾝ掘削
_x000D_軟岩Ⅰ</t>
  </si>
  <si>
    <t>床堀
_x000D_土砂</t>
  </si>
  <si>
    <t>床堀
_x000D_軟岩Ⅰ</t>
  </si>
  <si>
    <t>石積撤去
_x000D_t=30cm幅</t>
  </si>
  <si>
    <t>盛土工
_x000D_</t>
  </si>
  <si>
    <t>盛土･埋戻
_x000D_B＜1.0m</t>
  </si>
  <si>
    <t>盛土･埋戻
_x000D_構造物周辺</t>
  </si>
  <si>
    <t>路体盛土工
_x000D_</t>
  </si>
  <si>
    <t>路体盛土
_x000D_B≧4.0m</t>
  </si>
  <si>
    <t>路体盛土
_x000D_2.5m≦B＜4.0m</t>
  </si>
  <si>
    <t>路体盛土
_x000D_1.0m≦B＜2.5m</t>
  </si>
  <si>
    <t>路体盛土
_x000D_B＜1.0m</t>
  </si>
  <si>
    <t>路体盛土
_x000D_構造物周辺</t>
  </si>
  <si>
    <t>路床盛土工
_x000D_</t>
  </si>
  <si>
    <t>路床盛土
_x000D_B≧4.0m</t>
  </si>
  <si>
    <t>路床盛土
_x000D_構造物周辺</t>
  </si>
  <si>
    <t>整形仕上げ工
_x000D_</t>
  </si>
  <si>
    <t>法面整形
_x000D_切土部,土砂</t>
  </si>
  <si>
    <t>㎡</t>
  </si>
  <si>
    <t>法面整形
_x000D_切土部,軟岩Ⅰ</t>
  </si>
  <si>
    <t>基面整正
_x000D_土砂</t>
  </si>
  <si>
    <t>作業残土処理工
_x000D_</t>
  </si>
  <si>
    <t>作業残土運搬(土砂)
_x000D_現場～No.125付近仮置場</t>
  </si>
  <si>
    <t>作業残土運搬(軟岩)
_x000D_現場～No.125付近仮置場</t>
  </si>
  <si>
    <t>作業残土運搬(土砂)
_x000D_No.125付近仮置場～勝浦町土場</t>
  </si>
  <si>
    <t>作業残土運搬(軟岩)
_x000D_No.125付近仮置場～勝浦町土場</t>
  </si>
  <si>
    <t>残土運搬(軟岩)
_x000D_勝浦町土場～他工事(上勝町)</t>
  </si>
  <si>
    <t>法面工
_x000D_</t>
  </si>
  <si>
    <t>法面吹付工
_x000D_</t>
  </si>
  <si>
    <t>植生基材吹付
_x000D_t=5cm</t>
  </si>
  <si>
    <t>客土吹付
_x000D_t=1cm</t>
  </si>
  <si>
    <t>擁壁工
_x000D_</t>
  </si>
  <si>
    <t>現場打擁壁工
_x000D_1号張ｺﾝｸﾘｰﾄ</t>
  </si>
  <si>
    <t>コンクリート
_x000D_18-8-40</t>
  </si>
  <si>
    <t>型枠
_x000D_一般</t>
  </si>
  <si>
    <t>裏石積
_x000D_t=20</t>
  </si>
  <si>
    <t>水抜きﾊﾟｲﾌﾟ
_x000D_VPφ65,0.58m/箇所</t>
  </si>
  <si>
    <t>箇所</t>
  </si>
  <si>
    <t>フィルター材
_x000D_φ65用</t>
  </si>
  <si>
    <t>個</t>
  </si>
  <si>
    <t>目地板
_x000D_t=10mm</t>
  </si>
  <si>
    <t>足場
_x000D_単管傾斜足場</t>
  </si>
  <si>
    <t>掛㎡</t>
  </si>
  <si>
    <t>現場打擁壁工
_x000D_2号張ｺﾝｸﾘｰﾄ</t>
  </si>
  <si>
    <t>構造物撤去工
_x000D_</t>
  </si>
  <si>
    <t>構造物取壊し工
_x000D_</t>
  </si>
  <si>
    <t>コンクリート構造物取壊し
_x000D_制約無</t>
  </si>
  <si>
    <t>殻運搬・処理（産業廃棄物処分費）
_x000D_</t>
  </si>
  <si>
    <t>殻運搬
_x000D_</t>
  </si>
  <si>
    <t>路面排水工
_x000D_</t>
  </si>
  <si>
    <t>側溝工
_x000D_</t>
  </si>
  <si>
    <t>プレキャストＬ形側溝(製品長0.6m／個)
_x000D_3号L型側溝,300</t>
  </si>
  <si>
    <t>ｍ</t>
  </si>
  <si>
    <t>付帯施設工
_x000D_</t>
  </si>
  <si>
    <t>安全施設工
_x000D_</t>
  </si>
  <si>
    <t>落石防護柵
_x000D_H=2.0m</t>
  </si>
  <si>
    <t>坂路工
_x000D_No.121+3.5付近</t>
  </si>
  <si>
    <t>路盤
_x000D_t=100(RC-40)</t>
  </si>
  <si>
    <t>Co舗装
_x000D_t=100,ほうき目仕上げ</t>
  </si>
  <si>
    <t>練石積
_x000D_t=20</t>
  </si>
  <si>
    <t>直接工事費（仮設工）
_x000D_</t>
  </si>
  <si>
    <t>仮設工
_x000D_</t>
  </si>
  <si>
    <t>敷鉄板
_x000D_進入路部</t>
  </si>
  <si>
    <t>敷鉄板
_x000D_22*1219*2438</t>
  </si>
  <si>
    <t>仮設道路工
_x000D_</t>
  </si>
  <si>
    <t>大型土のう 製作･設置
_x000D_</t>
  </si>
  <si>
    <t>袋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</si>
  <si>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</si>
  <si>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</si>
  <si>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</si>
  <si>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</si>
  <si>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</si>
  <si>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_x000D_敷鉄板</t>
  </si>
  <si>
    <t>ton</t>
  </si>
  <si>
    <t>現場管理費
_x000D_</t>
  </si>
  <si>
    <t>一般管理費等
_x000D_</t>
  </si>
  <si>
    <t>一括計上価格
_x000D_</t>
  </si>
  <si>
    <t>試験費
_x000D_</t>
  </si>
  <si>
    <t>土壌分析費
_x000D_</t>
  </si>
  <si>
    <t>土壌分析(溶出試験)費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</si>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</sst>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+G11+G85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+G12+G79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+G13+G44+G48+G64+G69+G72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+G14+G22+G25+G31+G34+G38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+G15+G16+G17+G18+G19+G20+G21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182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250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437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460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21</v>
      </c>
      <c r="F19" s="19">
        <v>15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21</v>
      </c>
      <c r="F20" s="19">
        <v>17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27</v>
      </c>
      <c r="E21" s="18" t="s">
        <v>21</v>
      </c>
      <c r="F21" s="19">
        <v>32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31" t="s">
        <v>28</v>
      </c>
      <c r="D22" s="29"/>
      <c r="E22" s="18" t="s">
        <v>15</v>
      </c>
      <c r="F22" s="19">
        <v>1</v>
      </c>
      <c r="G22" s="20">
        <f>+G23+G24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2" t="s">
        <v>29</v>
      </c>
      <c r="E23" s="18" t="s">
        <v>21</v>
      </c>
      <c r="F23" s="19">
        <v>0.4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30</v>
      </c>
      <c r="E24" s="18" t="s">
        <v>21</v>
      </c>
      <c r="F24" s="19">
        <v>6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31" t="s">
        <v>31</v>
      </c>
      <c r="D25" s="29"/>
      <c r="E25" s="18" t="s">
        <v>15</v>
      </c>
      <c r="F25" s="19">
        <v>1</v>
      </c>
      <c r="G25" s="20">
        <f>+G26+G27+G28+G29+G30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32</v>
      </c>
      <c r="E26" s="18" t="s">
        <v>21</v>
      </c>
      <c r="F26" s="19">
        <v>3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33</v>
      </c>
      <c r="E27" s="18" t="s">
        <v>21</v>
      </c>
      <c r="F27" s="19">
        <v>2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34</v>
      </c>
      <c r="E28" s="18" t="s">
        <v>21</v>
      </c>
      <c r="F28" s="19">
        <v>1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35</v>
      </c>
      <c r="E29" s="18" t="s">
        <v>21</v>
      </c>
      <c r="F29" s="19">
        <v>2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36</v>
      </c>
      <c r="E30" s="18" t="s">
        <v>21</v>
      </c>
      <c r="F30" s="19">
        <v>4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31" t="s">
        <v>37</v>
      </c>
      <c r="D31" s="29"/>
      <c r="E31" s="18" t="s">
        <v>15</v>
      </c>
      <c r="F31" s="19">
        <v>1</v>
      </c>
      <c r="G31" s="20">
        <f>+G32+G33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2" t="s">
        <v>38</v>
      </c>
      <c r="E32" s="18" t="s">
        <v>21</v>
      </c>
      <c r="F32" s="19">
        <v>41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39</v>
      </c>
      <c r="E33" s="18" t="s">
        <v>21</v>
      </c>
      <c r="F33" s="19">
        <v>4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31" t="s">
        <v>40</v>
      </c>
      <c r="D34" s="29"/>
      <c r="E34" s="18" t="s">
        <v>15</v>
      </c>
      <c r="F34" s="19">
        <v>1</v>
      </c>
      <c r="G34" s="20">
        <f>+G35+G36+G37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41</v>
      </c>
      <c r="E35" s="18" t="s">
        <v>42</v>
      </c>
      <c r="F35" s="19">
        <v>192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43</v>
      </c>
      <c r="E36" s="18" t="s">
        <v>42</v>
      </c>
      <c r="F36" s="19">
        <v>82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44</v>
      </c>
      <c r="E37" s="18" t="s">
        <v>42</v>
      </c>
      <c r="F37" s="19">
        <v>13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31" t="s">
        <v>45</v>
      </c>
      <c r="D38" s="29"/>
      <c r="E38" s="18" t="s">
        <v>15</v>
      </c>
      <c r="F38" s="19">
        <v>1</v>
      </c>
      <c r="G38" s="20">
        <f>+G39+G40+G41+G42+G43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46</v>
      </c>
      <c r="E39" s="18" t="s">
        <v>21</v>
      </c>
      <c r="F39" s="19">
        <v>634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47</v>
      </c>
      <c r="E40" s="18" t="s">
        <v>21</v>
      </c>
      <c r="F40" s="19">
        <v>688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48</v>
      </c>
      <c r="E41" s="18" t="s">
        <v>21</v>
      </c>
      <c r="F41" s="19">
        <v>634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49</v>
      </c>
      <c r="E42" s="18" t="s">
        <v>21</v>
      </c>
      <c r="F42" s="19">
        <v>688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50</v>
      </c>
      <c r="E43" s="18" t="s">
        <v>21</v>
      </c>
      <c r="F43" s="19">
        <v>688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31" t="s">
        <v>51</v>
      </c>
      <c r="C44" s="28"/>
      <c r="D44" s="29"/>
      <c r="E44" s="18" t="s">
        <v>15</v>
      </c>
      <c r="F44" s="19">
        <v>1</v>
      </c>
      <c r="G44" s="20">
        <f>+G45</f>
        <v>0</v>
      </c>
      <c r="H44" s="2"/>
      <c r="I44" s="21">
        <v>35</v>
      </c>
      <c r="J44" s="21">
        <v>2</v>
      </c>
    </row>
    <row r="45" spans="1:10" ht="42" customHeight="1">
      <c r="A45" s="16"/>
      <c r="B45" s="17"/>
      <c r="C45" s="31" t="s">
        <v>52</v>
      </c>
      <c r="D45" s="29"/>
      <c r="E45" s="18" t="s">
        <v>15</v>
      </c>
      <c r="F45" s="19">
        <v>1</v>
      </c>
      <c r="G45" s="20">
        <f>+G46+G47</f>
        <v>0</v>
      </c>
      <c r="H45" s="2"/>
      <c r="I45" s="21">
        <v>36</v>
      </c>
      <c r="J45" s="21">
        <v>3</v>
      </c>
    </row>
    <row r="46" spans="1:10" ht="42" customHeight="1">
      <c r="A46" s="16"/>
      <c r="B46" s="17"/>
      <c r="C46" s="17"/>
      <c r="D46" s="32" t="s">
        <v>53</v>
      </c>
      <c r="E46" s="18" t="s">
        <v>42</v>
      </c>
      <c r="F46" s="19">
        <v>314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54</v>
      </c>
      <c r="E47" s="18" t="s">
        <v>42</v>
      </c>
      <c r="F47" s="19">
        <v>158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31" t="s">
        <v>55</v>
      </c>
      <c r="C48" s="28"/>
      <c r="D48" s="29"/>
      <c r="E48" s="18" t="s">
        <v>15</v>
      </c>
      <c r="F48" s="19">
        <v>1</v>
      </c>
      <c r="G48" s="20">
        <f>+G49+G57</f>
        <v>0</v>
      </c>
      <c r="H48" s="2"/>
      <c r="I48" s="21">
        <v>39</v>
      </c>
      <c r="J48" s="21">
        <v>2</v>
      </c>
    </row>
    <row r="49" spans="1:10" ht="42" customHeight="1">
      <c r="A49" s="16"/>
      <c r="B49" s="17"/>
      <c r="C49" s="31" t="s">
        <v>56</v>
      </c>
      <c r="D49" s="29"/>
      <c r="E49" s="18" t="s">
        <v>15</v>
      </c>
      <c r="F49" s="19">
        <v>1</v>
      </c>
      <c r="G49" s="20">
        <f>+G50+G51+G52+G53+G54+G55+G56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2" t="s">
        <v>57</v>
      </c>
      <c r="E50" s="18" t="s">
        <v>21</v>
      </c>
      <c r="F50" s="19">
        <v>5.9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58</v>
      </c>
      <c r="E51" s="18" t="s">
        <v>42</v>
      </c>
      <c r="F51" s="19">
        <v>14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59</v>
      </c>
      <c r="E52" s="18" t="s">
        <v>42</v>
      </c>
      <c r="F52" s="19">
        <v>6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60</v>
      </c>
      <c r="E53" s="18" t="s">
        <v>61</v>
      </c>
      <c r="F53" s="19">
        <v>6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62</v>
      </c>
      <c r="E54" s="18" t="s">
        <v>63</v>
      </c>
      <c r="F54" s="19">
        <v>6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64</v>
      </c>
      <c r="E55" s="18" t="s">
        <v>42</v>
      </c>
      <c r="F55" s="19">
        <v>1.8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65</v>
      </c>
      <c r="E56" s="18" t="s">
        <v>66</v>
      </c>
      <c r="F56" s="19">
        <v>12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31" t="s">
        <v>67</v>
      </c>
      <c r="D57" s="29"/>
      <c r="E57" s="18" t="s">
        <v>15</v>
      </c>
      <c r="F57" s="19">
        <v>1</v>
      </c>
      <c r="G57" s="20">
        <f>+G58+G59+G60+G61+G62+G63</f>
        <v>0</v>
      </c>
      <c r="H57" s="2"/>
      <c r="I57" s="21">
        <v>48</v>
      </c>
      <c r="J57" s="21">
        <v>3</v>
      </c>
    </row>
    <row r="58" spans="1:10" ht="42" customHeight="1">
      <c r="A58" s="16"/>
      <c r="B58" s="17"/>
      <c r="C58" s="17"/>
      <c r="D58" s="32" t="s">
        <v>57</v>
      </c>
      <c r="E58" s="18" t="s">
        <v>21</v>
      </c>
      <c r="F58" s="19">
        <v>149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58</v>
      </c>
      <c r="E59" s="18" t="s">
        <v>42</v>
      </c>
      <c r="F59" s="19">
        <v>260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60</v>
      </c>
      <c r="E60" s="18" t="s">
        <v>61</v>
      </c>
      <c r="F60" s="19">
        <v>128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62</v>
      </c>
      <c r="E61" s="18" t="s">
        <v>63</v>
      </c>
      <c r="F61" s="19">
        <v>128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64</v>
      </c>
      <c r="E62" s="18" t="s">
        <v>42</v>
      </c>
      <c r="F62" s="19">
        <v>16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65</v>
      </c>
      <c r="E63" s="18" t="s">
        <v>66</v>
      </c>
      <c r="F63" s="19">
        <v>257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31" t="s">
        <v>68</v>
      </c>
      <c r="C64" s="28"/>
      <c r="D64" s="29"/>
      <c r="E64" s="18" t="s">
        <v>15</v>
      </c>
      <c r="F64" s="19">
        <v>1</v>
      </c>
      <c r="G64" s="20">
        <f>+G65</f>
        <v>0</v>
      </c>
      <c r="H64" s="2"/>
      <c r="I64" s="21">
        <v>55</v>
      </c>
      <c r="J64" s="21">
        <v>2</v>
      </c>
    </row>
    <row r="65" spans="1:10" ht="42" customHeight="1">
      <c r="A65" s="16"/>
      <c r="B65" s="17"/>
      <c r="C65" s="31" t="s">
        <v>69</v>
      </c>
      <c r="D65" s="29"/>
      <c r="E65" s="18" t="s">
        <v>15</v>
      </c>
      <c r="F65" s="19">
        <v>1</v>
      </c>
      <c r="G65" s="20">
        <f>+G66+G67+G68</f>
        <v>0</v>
      </c>
      <c r="H65" s="2"/>
      <c r="I65" s="21">
        <v>56</v>
      </c>
      <c r="J65" s="21">
        <v>3</v>
      </c>
    </row>
    <row r="66" spans="1:10" ht="42" customHeight="1">
      <c r="A66" s="16"/>
      <c r="B66" s="17"/>
      <c r="C66" s="17"/>
      <c r="D66" s="32" t="s">
        <v>70</v>
      </c>
      <c r="E66" s="18" t="s">
        <v>21</v>
      </c>
      <c r="F66" s="19">
        <v>0.4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71</v>
      </c>
      <c r="E67" s="18" t="s">
        <v>21</v>
      </c>
      <c r="F67" s="19">
        <v>0.4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72</v>
      </c>
      <c r="E68" s="18" t="s">
        <v>21</v>
      </c>
      <c r="F68" s="19">
        <v>0.4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31" t="s">
        <v>73</v>
      </c>
      <c r="C69" s="28"/>
      <c r="D69" s="29"/>
      <c r="E69" s="18" t="s">
        <v>15</v>
      </c>
      <c r="F69" s="19">
        <v>1</v>
      </c>
      <c r="G69" s="20">
        <f>+G70</f>
        <v>0</v>
      </c>
      <c r="H69" s="2"/>
      <c r="I69" s="21">
        <v>60</v>
      </c>
      <c r="J69" s="21">
        <v>2</v>
      </c>
    </row>
    <row r="70" spans="1:10" ht="42" customHeight="1">
      <c r="A70" s="16"/>
      <c r="B70" s="17"/>
      <c r="C70" s="31" t="s">
        <v>74</v>
      </c>
      <c r="D70" s="29"/>
      <c r="E70" s="18" t="s">
        <v>15</v>
      </c>
      <c r="F70" s="19">
        <v>1</v>
      </c>
      <c r="G70" s="20">
        <f>+G71</f>
        <v>0</v>
      </c>
      <c r="H70" s="2"/>
      <c r="I70" s="21">
        <v>61</v>
      </c>
      <c r="J70" s="21">
        <v>3</v>
      </c>
    </row>
    <row r="71" spans="1:10" ht="42" customHeight="1">
      <c r="A71" s="16"/>
      <c r="B71" s="17"/>
      <c r="C71" s="17"/>
      <c r="D71" s="32" t="s">
        <v>75</v>
      </c>
      <c r="E71" s="18" t="s">
        <v>76</v>
      </c>
      <c r="F71" s="19">
        <v>34.1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31" t="s">
        <v>77</v>
      </c>
      <c r="C72" s="28"/>
      <c r="D72" s="29"/>
      <c r="E72" s="18" t="s">
        <v>15</v>
      </c>
      <c r="F72" s="19">
        <v>1</v>
      </c>
      <c r="G72" s="20">
        <f>+G73+G75</f>
        <v>0</v>
      </c>
      <c r="H72" s="2"/>
      <c r="I72" s="21">
        <v>63</v>
      </c>
      <c r="J72" s="21">
        <v>2</v>
      </c>
    </row>
    <row r="73" spans="1:10" ht="42" customHeight="1">
      <c r="A73" s="16"/>
      <c r="B73" s="17"/>
      <c r="C73" s="31" t="s">
        <v>78</v>
      </c>
      <c r="D73" s="29"/>
      <c r="E73" s="18" t="s">
        <v>15</v>
      </c>
      <c r="F73" s="19">
        <v>1</v>
      </c>
      <c r="G73" s="20">
        <f>+G74</f>
        <v>0</v>
      </c>
      <c r="H73" s="2"/>
      <c r="I73" s="21">
        <v>64</v>
      </c>
      <c r="J73" s="21">
        <v>3</v>
      </c>
    </row>
    <row r="74" spans="1:10" ht="42" customHeight="1">
      <c r="A74" s="16"/>
      <c r="B74" s="17"/>
      <c r="C74" s="17"/>
      <c r="D74" s="32" t="s">
        <v>79</v>
      </c>
      <c r="E74" s="18" t="s">
        <v>76</v>
      </c>
      <c r="F74" s="19">
        <v>47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31" t="s">
        <v>80</v>
      </c>
      <c r="D75" s="29"/>
      <c r="E75" s="18" t="s">
        <v>15</v>
      </c>
      <c r="F75" s="19">
        <v>1</v>
      </c>
      <c r="G75" s="20">
        <f>+G76+G77+G78</f>
        <v>0</v>
      </c>
      <c r="H75" s="2"/>
      <c r="I75" s="21">
        <v>66</v>
      </c>
      <c r="J75" s="21">
        <v>3</v>
      </c>
    </row>
    <row r="76" spans="1:10" ht="42" customHeight="1">
      <c r="A76" s="16"/>
      <c r="B76" s="17"/>
      <c r="C76" s="17"/>
      <c r="D76" s="32" t="s">
        <v>81</v>
      </c>
      <c r="E76" s="18" t="s">
        <v>42</v>
      </c>
      <c r="F76" s="19">
        <v>18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82</v>
      </c>
      <c r="E77" s="18" t="s">
        <v>42</v>
      </c>
      <c r="F77" s="19">
        <v>18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83</v>
      </c>
      <c r="E78" s="18" t="s">
        <v>42</v>
      </c>
      <c r="F78" s="19">
        <v>13</v>
      </c>
      <c r="G78" s="33"/>
      <c r="H78" s="2"/>
      <c r="I78" s="21">
        <v>69</v>
      </c>
      <c r="J78" s="21">
        <v>4</v>
      </c>
    </row>
    <row r="79" spans="1:10" ht="42" customHeight="1">
      <c r="A79" s="30" t="s">
        <v>84</v>
      </c>
      <c r="B79" s="28"/>
      <c r="C79" s="28"/>
      <c r="D79" s="29"/>
      <c r="E79" s="18" t="s">
        <v>15</v>
      </c>
      <c r="F79" s="19">
        <v>1</v>
      </c>
      <c r="G79" s="20">
        <f>+G80</f>
        <v>0</v>
      </c>
      <c r="H79" s="2"/>
      <c r="I79" s="21">
        <v>70</v>
      </c>
      <c r="J79" s="21">
        <v>1</v>
      </c>
    </row>
    <row r="80" spans="1:10" ht="42" customHeight="1">
      <c r="A80" s="16"/>
      <c r="B80" s="31" t="s">
        <v>85</v>
      </c>
      <c r="C80" s="28"/>
      <c r="D80" s="29"/>
      <c r="E80" s="18" t="s">
        <v>15</v>
      </c>
      <c r="F80" s="19">
        <v>1</v>
      </c>
      <c r="G80" s="20">
        <f>+G81+G83</f>
        <v>0</v>
      </c>
      <c r="H80" s="2"/>
      <c r="I80" s="21">
        <v>71</v>
      </c>
      <c r="J80" s="21">
        <v>2</v>
      </c>
    </row>
    <row r="81" spans="1:10" ht="42" customHeight="1">
      <c r="A81" s="16"/>
      <c r="B81" s="17"/>
      <c r="C81" s="31" t="s">
        <v>86</v>
      </c>
      <c r="D81" s="29"/>
      <c r="E81" s="18" t="s">
        <v>15</v>
      </c>
      <c r="F81" s="19">
        <v>1</v>
      </c>
      <c r="G81" s="20">
        <f>+G82</f>
        <v>0</v>
      </c>
      <c r="H81" s="2"/>
      <c r="I81" s="21">
        <v>72</v>
      </c>
      <c r="J81" s="21">
        <v>3</v>
      </c>
    </row>
    <row r="82" spans="1:10" ht="42" customHeight="1">
      <c r="A82" s="16"/>
      <c r="B82" s="17"/>
      <c r="C82" s="17"/>
      <c r="D82" s="32" t="s">
        <v>87</v>
      </c>
      <c r="E82" s="18" t="s">
        <v>42</v>
      </c>
      <c r="F82" s="19">
        <v>110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31" t="s">
        <v>88</v>
      </c>
      <c r="D83" s="29"/>
      <c r="E83" s="18" t="s">
        <v>15</v>
      </c>
      <c r="F83" s="19">
        <v>1</v>
      </c>
      <c r="G83" s="20">
        <f>+G84</f>
        <v>0</v>
      </c>
      <c r="H83" s="2"/>
      <c r="I83" s="21">
        <v>74</v>
      </c>
      <c r="J83" s="21">
        <v>3</v>
      </c>
    </row>
    <row r="84" spans="1:10" ht="42" customHeight="1">
      <c r="A84" s="16"/>
      <c r="B84" s="17"/>
      <c r="C84" s="17"/>
      <c r="D84" s="32" t="s">
        <v>89</v>
      </c>
      <c r="E84" s="18" t="s">
        <v>90</v>
      </c>
      <c r="F84" s="19">
        <v>24</v>
      </c>
      <c r="G84" s="33"/>
      <c r="H84" s="2"/>
      <c r="I84" s="21">
        <v>75</v>
      </c>
      <c r="J84" s="21">
        <v>4</v>
      </c>
    </row>
    <row r="85" spans="1:10" ht="42" customHeight="1">
      <c r="A85" s="30" t="s">
        <v>91</v>
      </c>
      <c r="B85" s="28"/>
      <c r="C85" s="28"/>
      <c r="D85" s="29"/>
      <c r="E85" s="18" t="s">
        <v>15</v>
      </c>
      <c r="F85" s="19">
        <v>1</v>
      </c>
      <c r="G85" s="20">
        <f>+G86+G92</f>
        <v>0</v>
      </c>
      <c r="H85" s="2"/>
      <c r="I85" s="21">
        <v>76</v>
      </c>
      <c r="J85" s="21"/>
    </row>
    <row r="86" spans="1:10" ht="42" customHeight="1">
      <c r="A86" s="30" t="s">
        <v>92</v>
      </c>
      <c r="B86" s="28"/>
      <c r="C86" s="28"/>
      <c r="D86" s="29"/>
      <c r="E86" s="18" t="s">
        <v>15</v>
      </c>
      <c r="F86" s="19">
        <v>1</v>
      </c>
      <c r="G86" s="20">
        <f>+G87+G88</f>
        <v>0</v>
      </c>
      <c r="H86" s="2"/>
      <c r="I86" s="21">
        <v>77</v>
      </c>
      <c r="J86" s="21">
        <v>200</v>
      </c>
    </row>
    <row r="87" spans="1:10" ht="42" customHeight="1">
      <c r="A87" s="30" t="s">
        <v>93</v>
      </c>
      <c r="B87" s="28"/>
      <c r="C87" s="28"/>
      <c r="D87" s="29"/>
      <c r="E87" s="18" t="s">
        <v>15</v>
      </c>
      <c r="F87" s="19">
        <v>1</v>
      </c>
      <c r="G87" s="33"/>
      <c r="H87" s="2"/>
      <c r="I87" s="21">
        <v>78</v>
      </c>
      <c r="J87" s="21"/>
    </row>
    <row r="88" spans="1:10" ht="42" customHeight="1">
      <c r="A88" s="30" t="s">
        <v>94</v>
      </c>
      <c r="B88" s="28"/>
      <c r="C88" s="28"/>
      <c r="D88" s="29"/>
      <c r="E88" s="18" t="s">
        <v>15</v>
      </c>
      <c r="F88" s="19">
        <v>1</v>
      </c>
      <c r="G88" s="20">
        <f>+G89</f>
        <v>0</v>
      </c>
      <c r="H88" s="2"/>
      <c r="I88" s="21">
        <v>79</v>
      </c>
      <c r="J88" s="21">
        <v>1</v>
      </c>
    </row>
    <row r="89" spans="1:10" ht="42" customHeight="1">
      <c r="A89" s="16"/>
      <c r="B89" s="31" t="s">
        <v>95</v>
      </c>
      <c r="C89" s="28"/>
      <c r="D89" s="29"/>
      <c r="E89" s="18" t="s">
        <v>15</v>
      </c>
      <c r="F89" s="19">
        <v>1</v>
      </c>
      <c r="G89" s="20">
        <f>+G90</f>
        <v>0</v>
      </c>
      <c r="H89" s="2"/>
      <c r="I89" s="21">
        <v>80</v>
      </c>
      <c r="J89" s="21">
        <v>2</v>
      </c>
    </row>
    <row r="90" spans="1:10" ht="42" customHeight="1">
      <c r="A90" s="16"/>
      <c r="B90" s="17"/>
      <c r="C90" s="31" t="s">
        <v>94</v>
      </c>
      <c r="D90" s="29"/>
      <c r="E90" s="18" t="s">
        <v>15</v>
      </c>
      <c r="F90" s="19">
        <v>1</v>
      </c>
      <c r="G90" s="20">
        <f>+G91</f>
        <v>0</v>
      </c>
      <c r="H90" s="2"/>
      <c r="I90" s="21">
        <v>81</v>
      </c>
      <c r="J90" s="21">
        <v>3</v>
      </c>
    </row>
    <row r="91" spans="1:10" ht="42" customHeight="1">
      <c r="A91" s="16"/>
      <c r="B91" s="17"/>
      <c r="C91" s="17"/>
      <c r="D91" s="32" t="s">
        <v>96</v>
      </c>
      <c r="E91" s="18" t="s">
        <v>97</v>
      </c>
      <c r="F91" s="19">
        <v>18.98</v>
      </c>
      <c r="G91" s="33"/>
      <c r="H91" s="2"/>
      <c r="I91" s="21">
        <v>82</v>
      </c>
      <c r="J91" s="21">
        <v>4</v>
      </c>
    </row>
    <row r="92" spans="1:10" ht="42" customHeight="1">
      <c r="A92" s="30" t="s">
        <v>98</v>
      </c>
      <c r="B92" s="28"/>
      <c r="C92" s="28"/>
      <c r="D92" s="29"/>
      <c r="E92" s="18" t="s">
        <v>15</v>
      </c>
      <c r="F92" s="19">
        <v>1</v>
      </c>
      <c r="G92" s="33"/>
      <c r="H92" s="2"/>
      <c r="I92" s="21">
        <v>83</v>
      </c>
      <c r="J92" s="21">
        <v>210</v>
      </c>
    </row>
    <row r="93" spans="1:10" ht="42" customHeight="1">
      <c r="A93" s="30" t="s">
        <v>99</v>
      </c>
      <c r="B93" s="28"/>
      <c r="C93" s="28"/>
      <c r="D93" s="29"/>
      <c r="E93" s="18" t="s">
        <v>15</v>
      </c>
      <c r="F93" s="19">
        <v>1</v>
      </c>
      <c r="G93" s="33"/>
      <c r="H93" s="2"/>
      <c r="I93" s="21">
        <v>84</v>
      </c>
      <c r="J93" s="21">
        <v>220</v>
      </c>
    </row>
    <row r="94" spans="1:10" ht="42" customHeight="1">
      <c r="A94" s="30" t="s">
        <v>100</v>
      </c>
      <c r="B94" s="28"/>
      <c r="C94" s="28"/>
      <c r="D94" s="29"/>
      <c r="E94" s="18" t="s">
        <v>15</v>
      </c>
      <c r="F94" s="19">
        <v>1</v>
      </c>
      <c r="G94" s="20">
        <f>+G95</f>
        <v>0</v>
      </c>
      <c r="H94" s="2"/>
      <c r="I94" s="21">
        <v>85</v>
      </c>
      <c r="J94" s="21">
        <v>1</v>
      </c>
    </row>
    <row r="95" spans="1:10" ht="42" customHeight="1">
      <c r="A95" s="16"/>
      <c r="B95" s="31" t="s">
        <v>101</v>
      </c>
      <c r="C95" s="28"/>
      <c r="D95" s="29"/>
      <c r="E95" s="18" t="s">
        <v>15</v>
      </c>
      <c r="F95" s="19">
        <v>1</v>
      </c>
      <c r="G95" s="20">
        <f>+G96</f>
        <v>0</v>
      </c>
      <c r="H95" s="2"/>
      <c r="I95" s="21">
        <v>86</v>
      </c>
      <c r="J95" s="21">
        <v>2</v>
      </c>
    </row>
    <row r="96" spans="1:10" ht="42" customHeight="1">
      <c r="A96" s="16"/>
      <c r="B96" s="17"/>
      <c r="C96" s="31" t="s">
        <v>102</v>
      </c>
      <c r="D96" s="29"/>
      <c r="E96" s="18" t="s">
        <v>15</v>
      </c>
      <c r="F96" s="19">
        <v>1</v>
      </c>
      <c r="G96" s="20">
        <f>+G97</f>
        <v>0</v>
      </c>
      <c r="H96" s="2"/>
      <c r="I96" s="21">
        <v>87</v>
      </c>
      <c r="J96" s="21">
        <v>3</v>
      </c>
    </row>
    <row r="97" spans="1:10" ht="42" customHeight="1">
      <c r="A97" s="16"/>
      <c r="B97" s="17"/>
      <c r="C97" s="17"/>
      <c r="D97" s="32" t="s">
        <v>103</v>
      </c>
      <c r="E97" s="18" t="s">
        <v>15</v>
      </c>
      <c r="F97" s="19">
        <v>1</v>
      </c>
      <c r="G97" s="33"/>
      <c r="H97" s="2"/>
      <c r="I97" s="21">
        <v>88</v>
      </c>
      <c r="J97" s="21">
        <v>4</v>
      </c>
    </row>
    <row r="98" spans="1:10" ht="42" customHeight="1">
      <c r="A98" s="34" t="s">
        <v>104</v>
      </c>
      <c r="B98" s="35"/>
      <c r="C98" s="35"/>
      <c r="D98" s="36"/>
      <c r="E98" s="37" t="s">
        <v>15</v>
      </c>
      <c r="F98" s="38">
        <v>1</v>
      </c>
      <c r="G98" s="39">
        <f>+G10+G93+G94</f>
        <v>0</v>
      </c>
      <c r="H98" s="40"/>
      <c r="I98" s="41">
        <v>89</v>
      </c>
      <c r="J98" s="41">
        <v>30</v>
      </c>
    </row>
    <row r="99" spans="1:10" ht="42" customHeight="1">
      <c r="A99" s="22" t="s">
        <v>11</v>
      </c>
      <c r="B99" s="23"/>
      <c r="C99" s="23"/>
      <c r="D99" s="24"/>
      <c r="E99" s="25" t="s">
        <v>12</v>
      </c>
      <c r="F99" s="26" t="s">
        <v>12</v>
      </c>
      <c r="G99" s="27">
        <f>G98</f>
        <v>0</v>
      </c>
      <c r="I99" s="21">
        <v>90</v>
      </c>
      <c r="J99" s="21">
        <v>90</v>
      </c>
    </row>
    <row r="100" spans="1:10" ht="42" customHeight="1"/>
    <row r="101" spans="1:10" ht="42" customHeight="1"/>
  </sheetData>
  <sheetProtection password="FD80" sheet="1" objects="1" scenarios="1"/>
  <mergeCells count="45">
    <mergeCell ref="C96:D96"/>
    <mergeCell ref="A98:D98"/>
    <mergeCell ref="B89:D89"/>
    <mergeCell ref="C90:D90"/>
    <mergeCell ref="A92:D92"/>
    <mergeCell ref="A93:D93"/>
    <mergeCell ref="A94:D94"/>
    <mergeCell ref="B95:D95"/>
    <mergeCell ref="C81:D81"/>
    <mergeCell ref="C83:D83"/>
    <mergeCell ref="A85:D85"/>
    <mergeCell ref="A86:D86"/>
    <mergeCell ref="A87:D87"/>
    <mergeCell ref="A88:D88"/>
    <mergeCell ref="C70:D70"/>
    <mergeCell ref="B72:D72"/>
    <mergeCell ref="C73:D73"/>
    <mergeCell ref="C75:D75"/>
    <mergeCell ref="A79:D79"/>
    <mergeCell ref="B80:D80"/>
    <mergeCell ref="B48:D48"/>
    <mergeCell ref="C49:D49"/>
    <mergeCell ref="C57:D57"/>
    <mergeCell ref="B64:D64"/>
    <mergeCell ref="C65:D65"/>
    <mergeCell ref="B69:D69"/>
    <mergeCell ref="C25:D25"/>
    <mergeCell ref="C31:D31"/>
    <mergeCell ref="C34:D34"/>
    <mergeCell ref="C38:D38"/>
    <mergeCell ref="B44:D44"/>
    <mergeCell ref="C45:D45"/>
    <mergeCell ref="A99:D99"/>
    <mergeCell ref="A10:D10"/>
    <mergeCell ref="A11:D11"/>
    <mergeCell ref="A12:D12"/>
    <mergeCell ref="B13:D13"/>
    <mergeCell ref="C14:D14"/>
    <mergeCell ref="C22:D22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Hamai Katsuhiro</dc:creator>
  <cp:lastModifiedBy>Hamai Katsuhiro</cp:lastModifiedBy>
  <dcterms:created xsi:type="dcterms:W3CDTF">2019-07-05T08:21:20Z</dcterms:created>
  <dcterms:modified xsi:type="dcterms:W3CDTF">2019-07-05T08:21:31Z</dcterms:modified>
</cp:coreProperties>
</file>